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https://calmhsa.sharepoint.com/sites/CalMHSADrive/Shared Documents/_Programs/CalHOPE/CalHOPE Invoicing_2024/"/>
    </mc:Choice>
  </mc:AlternateContent>
  <xr:revisionPtr revIDLastSave="0" documentId="8_{CFB10119-E1DE-4466-ACB0-D236135F31FE}" xr6:coauthVersionLast="47" xr6:coauthVersionMax="47" xr10:uidLastSave="{00000000-0000-0000-0000-000000000000}"/>
  <bookViews>
    <workbookView xWindow="0" yWindow="760" windowWidth="23260" windowHeight="15120" firstSheet="1" activeTab="1" xr2:uid="{6381B401-8234-4662-9030-37BFA8306DD7}"/>
  </bookViews>
  <sheets>
    <sheet name="Instructions" sheetId="1" r:id="rId1"/>
    <sheet name="Invoices for Chat App Providers" sheetId="2" r:id="rId2"/>
    <sheet name="Max Hours per Month"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2" l="1"/>
  <c r="I4" i="3"/>
  <c r="B6" i="3"/>
  <c r="M5" i="3" l="1"/>
  <c r="L5" i="3"/>
  <c r="K5" i="3"/>
  <c r="J5" i="3"/>
  <c r="I5" i="3"/>
  <c r="H5" i="3"/>
  <c r="G5" i="3"/>
  <c r="F5" i="3"/>
  <c r="E5" i="3"/>
  <c r="D5" i="3"/>
  <c r="C5" i="3"/>
  <c r="B5" i="3"/>
  <c r="J3" i="3"/>
  <c r="H3" i="3"/>
  <c r="H4" i="3" s="1"/>
  <c r="G4" i="3"/>
  <c r="C3" i="3"/>
  <c r="C4" i="3" s="1"/>
  <c r="B4" i="3"/>
  <c r="J14" i="2"/>
  <c r="J13" i="2"/>
  <c r="D14" i="2"/>
  <c r="D13" i="2"/>
  <c r="C6" i="3" l="1"/>
  <c r="D4" i="3"/>
  <c r="D6" i="3" s="1"/>
  <c r="E4" i="3"/>
  <c r="E6" i="3" s="1"/>
  <c r="F4" i="3"/>
  <c r="F6" i="3" s="1"/>
  <c r="H6" i="3"/>
  <c r="I6" i="3"/>
  <c r="K4" i="3"/>
  <c r="K6" i="3" s="1"/>
  <c r="G6" i="3"/>
  <c r="J4" i="3"/>
  <c r="J6" i="3" s="1"/>
  <c r="L4" i="3"/>
  <c r="L6" i="3" s="1"/>
  <c r="M4" i="3"/>
  <c r="M6" i="3" s="1"/>
  <c r="J15" i="2"/>
  <c r="J18" i="2" s="1"/>
</calcChain>
</file>

<file path=xl/sharedStrings.xml><?xml version="1.0" encoding="utf-8"?>
<sst xmlns="http://schemas.openxmlformats.org/spreadsheetml/2006/main" count="66" uniqueCount="66">
  <si>
    <t>INSTRUCTIONS</t>
  </si>
  <si>
    <r>
      <t>Organization Name</t>
    </r>
    <r>
      <rPr>
        <sz val="11"/>
        <color rgb="FF000000"/>
        <rFont val="Calibri"/>
        <family val="2"/>
        <scheme val="minor"/>
      </rPr>
      <t xml:space="preserve"> - Insert your organization name.</t>
    </r>
  </si>
  <si>
    <r>
      <t>Organization Remittance Address</t>
    </r>
    <r>
      <rPr>
        <sz val="11"/>
        <color rgb="FF000000"/>
        <rFont val="Calibri"/>
        <family val="2"/>
        <scheme val="minor"/>
      </rPr>
      <t xml:space="preserve"> - Insert your agency's address even if you completed an ACH form.</t>
    </r>
  </si>
  <si>
    <r>
      <t>Program:</t>
    </r>
    <r>
      <rPr>
        <sz val="11"/>
        <color rgb="FF000000"/>
        <rFont val="Calibri"/>
        <family val="2"/>
        <scheme val="minor"/>
      </rPr>
      <t xml:space="preserve"> CalHOPE Support Program</t>
    </r>
  </si>
  <si>
    <r>
      <t xml:space="preserve">Contract No. </t>
    </r>
    <r>
      <rPr>
        <sz val="11"/>
        <color rgb="FF000000"/>
        <rFont val="Calibri"/>
        <family val="2"/>
        <scheme val="minor"/>
      </rPr>
      <t>– Found at the top right of your contract with CalMHSA.</t>
    </r>
  </si>
  <si>
    <r>
      <t>Date</t>
    </r>
    <r>
      <rPr>
        <sz val="11"/>
        <color rgb="FF000000"/>
        <rFont val="Calibri"/>
        <family val="2"/>
        <scheme val="minor"/>
      </rPr>
      <t xml:space="preserve"> – Date of invoice being submitted</t>
    </r>
  </si>
  <si>
    <r>
      <t>Service Period</t>
    </r>
    <r>
      <rPr>
        <sz val="11"/>
        <color rgb="FF000000"/>
        <rFont val="Calibri"/>
        <family val="2"/>
        <scheme val="minor"/>
      </rPr>
      <t xml:space="preserve"> – Insert the dates for which you are invoicing.</t>
    </r>
  </si>
  <si>
    <r>
      <t xml:space="preserve">Number of Pods Hired -- </t>
    </r>
    <r>
      <rPr>
        <sz val="11"/>
        <color rgb="FF000000"/>
        <rFont val="Calibri"/>
        <family val="2"/>
        <scheme val="minor"/>
      </rPr>
      <t xml:space="preserve">Please enter the number of pods hired to date.  </t>
    </r>
  </si>
  <si>
    <r>
      <t>Staffing</t>
    </r>
    <r>
      <rPr>
        <sz val="11"/>
        <color rgb="FF000000"/>
        <rFont val="Calibri"/>
        <family val="2"/>
        <scheme val="minor"/>
      </rPr>
      <t xml:space="preserve"> – The awarded FTEs for each position will be automatically calculated. Please enter the total number of hours worked in the month (not to exceed normal business hours) per position. </t>
    </r>
  </si>
  <si>
    <r>
      <t>Supporting Documentation –</t>
    </r>
    <r>
      <rPr>
        <sz val="11"/>
        <color rgb="FF000000"/>
        <rFont val="Calibri"/>
        <family val="2"/>
        <scheme val="minor"/>
      </rPr>
      <t xml:space="preserve"> For staffing please include Timesheets, GL, etc. for each staff member.</t>
    </r>
  </si>
  <si>
    <r>
      <rPr>
        <b/>
        <sz val="11"/>
        <color rgb="FF000000"/>
        <rFont val="Calibri"/>
        <family val="2"/>
        <scheme val="minor"/>
      </rPr>
      <t xml:space="preserve">Benefits </t>
    </r>
    <r>
      <rPr>
        <sz val="11"/>
        <color rgb="FF000000"/>
        <rFont val="Calibri"/>
        <family val="2"/>
        <scheme val="minor"/>
      </rPr>
      <t xml:space="preserve">– CalMHSA allows for 20% of staff FTE for benefits, the template will calculate this automatically. </t>
    </r>
  </si>
  <si>
    <r>
      <rPr>
        <b/>
        <sz val="11"/>
        <color rgb="FF000000"/>
        <rFont val="Calibri"/>
        <family val="2"/>
        <scheme val="minor"/>
      </rPr>
      <t xml:space="preserve">Indirect </t>
    </r>
    <r>
      <rPr>
        <sz val="11"/>
        <color rgb="FF000000"/>
        <rFont val="Calibri"/>
        <family val="2"/>
        <scheme val="minor"/>
      </rPr>
      <t xml:space="preserve">– CalMHSA allows for 15%, the template will calculate this automatically. </t>
    </r>
  </si>
  <si>
    <r>
      <rPr>
        <b/>
        <sz val="11"/>
        <color theme="1"/>
        <rFont val="Calibri"/>
        <family val="2"/>
        <scheme val="minor"/>
      </rPr>
      <t>Additional Administrative Costs:</t>
    </r>
    <r>
      <rPr>
        <sz val="11"/>
        <color theme="1"/>
        <rFont val="Calibri"/>
        <family val="2"/>
        <scheme val="minor"/>
      </rPr>
      <t xml:space="preserve"> Costs for outreach (including travel, tabling supplies, materials, event fees, food), office supplies (including keyboards and computer mice), software, conference lines, office and home internet, video conferencing, and other reasonable costs to enable counseling to occur in-person and virtually. AAC funding is $17,800 per the number of pods awarded, for the entire contract period. </t>
    </r>
  </si>
  <si>
    <r>
      <t>Where to Submit Invoices</t>
    </r>
    <r>
      <rPr>
        <sz val="11"/>
        <color rgb="FF000000"/>
        <rFont val="Calibri"/>
        <family val="2"/>
        <scheme val="minor"/>
      </rPr>
      <t xml:space="preserve"> – Invoices must be submitted on a monthly basis, with supporting documentation to accountspayable@calmhsa.org or CalMHSA, 1610 Arden Way
Suite 175 Sacramento, CA 95815 Attn: Accounting</t>
    </r>
  </si>
  <si>
    <t xml:space="preserve">Rates (hourly wages) - CalHOPE will reimburse for up to the hourly wages listed. If your agency is paying less, please submit your justification for paying wages below our set wages and email the justification to taylor.intermill@calmhsa.org. </t>
  </si>
  <si>
    <r>
      <t xml:space="preserve">(Insert Provider Name) </t>
    </r>
    <r>
      <rPr>
        <b/>
        <sz val="16"/>
        <color rgb="FFFFFFFF"/>
        <rFont val="Calibri"/>
        <family val="2"/>
        <scheme val="minor"/>
      </rPr>
      <t>- Chat App September 2024-June 2025 CalHOPE</t>
    </r>
  </si>
  <si>
    <t>Contract Number:</t>
  </si>
  <si>
    <t>Remittance Address:</t>
  </si>
  <si>
    <t>City:</t>
  </si>
  <si>
    <t>State:</t>
  </si>
  <si>
    <t>ZIP:</t>
  </si>
  <si>
    <t>Phone:</t>
  </si>
  <si>
    <t>(      )         -</t>
  </si>
  <si>
    <t>Email:</t>
  </si>
  <si>
    <t>Fax:</t>
  </si>
  <si>
    <t>(      )       -</t>
  </si>
  <si>
    <t>Program:</t>
  </si>
  <si>
    <t>CalHOPE Support Program</t>
  </si>
  <si>
    <t>Contract No.:</t>
  </si>
  <si>
    <t>Date:</t>
  </si>
  <si>
    <t>Service Period:</t>
  </si>
  <si>
    <t>to</t>
  </si>
  <si>
    <t>Number of Pods Awarded:</t>
  </si>
  <si>
    <t>Item</t>
  </si>
  <si>
    <t>Description</t>
  </si>
  <si>
    <t>Total FTEs</t>
  </si>
  <si>
    <t>No. of Hours</t>
  </si>
  <si>
    <t>Rate</t>
  </si>
  <si>
    <t>Subtotal</t>
  </si>
  <si>
    <t xml:space="preserve">Staffing </t>
  </si>
  <si>
    <t>Supervisor</t>
  </si>
  <si>
    <t>Support Specialist</t>
  </si>
  <si>
    <t>Benefits, 20%</t>
  </si>
  <si>
    <t>Indirect Cost, 15%</t>
  </si>
  <si>
    <t>Chat App Total</t>
  </si>
  <si>
    <t>January, 25</t>
  </si>
  <si>
    <t>February,25</t>
  </si>
  <si>
    <t>March, 25</t>
  </si>
  <si>
    <t>April, 25</t>
  </si>
  <si>
    <t>May, 25</t>
  </si>
  <si>
    <t>June, 25</t>
  </si>
  <si>
    <t>July</t>
  </si>
  <si>
    <t>August, 24</t>
  </si>
  <si>
    <t>September, 24</t>
  </si>
  <si>
    <t>October, 24</t>
  </si>
  <si>
    <t>November, 24</t>
  </si>
  <si>
    <t>December, 24</t>
  </si>
  <si>
    <t>Number of Pods</t>
  </si>
  <si>
    <t>Hours per 1 FTE per Month</t>
  </si>
  <si>
    <t>Supervisor FTE</t>
  </si>
  <si>
    <t>Support Specialist FTE</t>
  </si>
  <si>
    <t xml:space="preserve">Total Hours </t>
  </si>
  <si>
    <t>Instructions</t>
  </si>
  <si>
    <t>Please enter the number of pods you have into the correct box</t>
  </si>
  <si>
    <t>The formula will automatically calculate the total max number of hours you can bill for during that month for both supervisors and support specialist</t>
  </si>
  <si>
    <t xml:space="preserve">The total hours are the max number of hours you can bill for during that month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</si>
</sst>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9">
    <font>
      <sz val="11"/>
      <color theme="1"/>
      <name val="Calibri"/>
      <family val="2"/>
      <scheme val="minor"/>
    </font>
    <font>
      <b/>
      <sz val="11"/>
      <color theme="1"/>
      <name val="Calibri"/>
      <family val="2"/>
      <scheme val="minor"/>
    </font>
    <font>
      <b/>
      <i/>
      <sz val="16"/>
      <color rgb="FFFFFFFF"/>
      <name val="Calibri"/>
      <family val="2"/>
      <scheme val="minor"/>
    </font>
    <font>
      <b/>
      <sz val="16"/>
      <color rgb="FFFFFFFF"/>
      <name val="Calibri"/>
      <family val="2"/>
      <scheme val="minor"/>
    </font>
    <font>
      <sz val="11"/>
      <color rgb="FF000000"/>
      <name val="Calibri"/>
      <family val="2"/>
      <scheme val="minor"/>
    </font>
    <font>
      <b/>
      <sz val="11"/>
      <color rgb="FF000000"/>
      <name val="Calibri"/>
      <family val="2"/>
      <scheme val="minor"/>
    </font>
    <font>
      <b/>
      <sz val="14"/>
      <color rgb="FFFFFFFF"/>
      <name val="Calibri"/>
      <family val="2"/>
      <scheme val="minor"/>
    </font>
    <font>
      <b/>
      <i/>
      <sz val="16"/>
      <name val="Calibri (Body)"/>
    </font>
    <font>
      <b/>
      <i/>
      <sz val="16"/>
      <name val="Calibri"/>
      <family val="2"/>
      <scheme val="minor"/>
    </font>
  </fonts>
  <fills count="9">
    <fill>
      <patternFill patternType="none"/>
    </fill>
    <fill>
      <patternFill patternType="gray125"/>
    </fill>
    <fill>
      <patternFill patternType="solid">
        <fgColor rgb="FF305496"/>
        <bgColor rgb="FF000000"/>
      </patternFill>
    </fill>
    <fill>
      <patternFill patternType="solid">
        <fgColor rgb="FFB4C6E7"/>
        <bgColor rgb="FF000000"/>
      </patternFill>
    </fill>
    <fill>
      <patternFill patternType="solid">
        <fgColor theme="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rgb="FF000000"/>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6">
    <xf numFmtId="0" fontId="0" fillId="0" borderId="0" xfId="0"/>
    <xf numFmtId="0" fontId="1" fillId="0" borderId="0" xfId="0" applyFont="1"/>
    <xf numFmtId="0" fontId="5" fillId="0" borderId="5" xfId="0" applyFont="1" applyBorder="1" applyAlignment="1">
      <alignment horizontal="left"/>
    </xf>
    <xf numFmtId="0" fontId="5" fillId="0" borderId="5" xfId="0" applyFont="1" applyBorder="1" applyAlignment="1">
      <alignment horizontal="left" wrapText="1"/>
    </xf>
    <xf numFmtId="0" fontId="4" fillId="0" borderId="5" xfId="0" applyFont="1" applyBorder="1" applyAlignment="1">
      <alignment horizontal="left" wrapText="1"/>
    </xf>
    <xf numFmtId="0" fontId="5" fillId="0" borderId="9" xfId="0" applyFont="1" applyBorder="1" applyAlignment="1">
      <alignment horizontal="center"/>
    </xf>
    <xf numFmtId="0" fontId="1" fillId="5" borderId="13" xfId="0" applyFont="1" applyFill="1" applyBorder="1"/>
    <xf numFmtId="0" fontId="1" fillId="5" borderId="17" xfId="0" applyFont="1" applyFill="1" applyBorder="1"/>
    <xf numFmtId="164" fontId="0" fillId="0" borderId="18" xfId="0" applyNumberFormat="1" applyBorder="1"/>
    <xf numFmtId="0" fontId="0" fillId="0" borderId="9" xfId="0" applyBorder="1"/>
    <xf numFmtId="164" fontId="0" fillId="0" borderId="9" xfId="0" applyNumberFormat="1" applyBorder="1"/>
    <xf numFmtId="164" fontId="0" fillId="0" borderId="5" xfId="0" applyNumberFormat="1" applyBorder="1" applyAlignment="1">
      <alignment horizontal="left"/>
    </xf>
    <xf numFmtId="0" fontId="1" fillId="0" borderId="2" xfId="0" applyFont="1" applyBorder="1" applyAlignment="1">
      <alignment wrapText="1"/>
    </xf>
    <xf numFmtId="164" fontId="0" fillId="0" borderId="5" xfId="0" applyNumberFormat="1" applyBorder="1"/>
    <xf numFmtId="164" fontId="0" fillId="0" borderId="19" xfId="0" applyNumberFormat="1" applyBorder="1"/>
    <xf numFmtId="164" fontId="0" fillId="0" borderId="21" xfId="0" applyNumberFormat="1" applyBorder="1"/>
    <xf numFmtId="0" fontId="0" fillId="0" borderId="5" xfId="0" applyBorder="1" applyAlignment="1">
      <alignment wrapText="1"/>
    </xf>
    <xf numFmtId="0" fontId="4" fillId="0" borderId="5" xfId="0" applyFont="1" applyBorder="1" applyAlignment="1">
      <alignment vertical="top"/>
    </xf>
    <xf numFmtId="0" fontId="5" fillId="0" borderId="5" xfId="0" applyFont="1" applyBorder="1" applyAlignment="1">
      <alignment vertical="top"/>
    </xf>
    <xf numFmtId="49" fontId="5" fillId="0" borderId="5" xfId="0" applyNumberFormat="1" applyFont="1" applyBorder="1" applyAlignment="1">
      <alignment vertical="top" wrapText="1"/>
    </xf>
    <xf numFmtId="0" fontId="5" fillId="0" borderId="5" xfId="0" applyFont="1" applyBorder="1" applyAlignment="1">
      <alignment vertical="top" wrapText="1"/>
    </xf>
    <xf numFmtId="0" fontId="4" fillId="0" borderId="5" xfId="0" applyFont="1" applyBorder="1" applyAlignment="1">
      <alignment vertical="top" wrapText="1"/>
    </xf>
    <xf numFmtId="0" fontId="4" fillId="0" borderId="19" xfId="0" applyFont="1" applyBorder="1" applyAlignment="1">
      <alignment horizontal="left" vertical="top"/>
    </xf>
    <xf numFmtId="0" fontId="5" fillId="0" borderId="19" xfId="0" applyFont="1" applyBorder="1" applyAlignment="1">
      <alignment vertical="top" wrapText="1"/>
    </xf>
    <xf numFmtId="0" fontId="0" fillId="0" borderId="15" xfId="0" applyBorder="1"/>
    <xf numFmtId="0" fontId="1" fillId="0" borderId="15" xfId="0" applyFont="1" applyBorder="1"/>
    <xf numFmtId="0" fontId="0" fillId="0" borderId="5" xfId="0" applyBorder="1"/>
    <xf numFmtId="0" fontId="0" fillId="0" borderId="5" xfId="0" applyBorder="1" applyAlignment="1">
      <alignment horizontal="left"/>
    </xf>
    <xf numFmtId="0" fontId="1" fillId="7" borderId="0" xfId="0" applyFont="1" applyFill="1"/>
    <xf numFmtId="0" fontId="2" fillId="8" borderId="1" xfId="0" applyFont="1" applyFill="1" applyBorder="1" applyAlignment="1">
      <alignment horizontal="center" vertical="center"/>
    </xf>
    <xf numFmtId="0" fontId="7" fillId="8" borderId="0" xfId="0" applyFont="1" applyFill="1" applyAlignment="1">
      <alignment horizontal="center" vertical="center"/>
    </xf>
    <xf numFmtId="0" fontId="8" fillId="8"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3" borderId="2" xfId="0" applyFont="1" applyFill="1" applyBorder="1" applyAlignment="1">
      <alignment horizontal="center"/>
    </xf>
    <xf numFmtId="0" fontId="4" fillId="3" borderId="3" xfId="0" applyFont="1" applyFill="1" applyBorder="1" applyAlignment="1">
      <alignment horizontal="center"/>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2" xfId="0" applyFont="1" applyBorder="1" applyAlignment="1">
      <alignment horizontal="left"/>
    </xf>
    <xf numFmtId="0" fontId="5" fillId="0" borderId="4" xfId="0" applyFont="1" applyBorder="1" applyAlignment="1">
      <alignment horizontal="left"/>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5" fillId="4" borderId="10" xfId="0" applyFont="1" applyFill="1" applyBorder="1" applyAlignment="1">
      <alignment horizontal="center"/>
    </xf>
    <xf numFmtId="0" fontId="5" fillId="4" borderId="11" xfId="0" applyFont="1" applyFill="1" applyBorder="1" applyAlignment="1">
      <alignment horizontal="center"/>
    </xf>
    <xf numFmtId="0" fontId="1" fillId="5" borderId="14" xfId="0" applyFont="1" applyFill="1" applyBorder="1" applyAlignment="1">
      <alignment horizontal="center"/>
    </xf>
    <xf numFmtId="0" fontId="1" fillId="5" borderId="15" xfId="0" applyFont="1" applyFill="1" applyBorder="1" applyAlignment="1">
      <alignment horizontal="center"/>
    </xf>
    <xf numFmtId="0" fontId="1" fillId="5" borderId="16" xfId="0" applyFont="1"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1" fillId="0" borderId="20" xfId="0" applyFont="1" applyBorder="1" applyAlignment="1">
      <alignment horizontal="right"/>
    </xf>
    <xf numFmtId="0" fontId="1" fillId="0" borderId="11" xfId="0" applyFont="1" applyBorder="1" applyAlignment="1">
      <alignment horizontal="right"/>
    </xf>
    <xf numFmtId="0" fontId="0" fillId="0" borderId="18" xfId="0" applyBorder="1" applyAlignment="1">
      <alignment horizontal="center"/>
    </xf>
    <xf numFmtId="8" fontId="0" fillId="0" borderId="2" xfId="0" applyNumberFormat="1" applyBorder="1" applyAlignment="1">
      <alignment horizontal="center"/>
    </xf>
    <xf numFmtId="0" fontId="0" fillId="0" borderId="4" xfId="0" applyBorder="1" applyAlignment="1">
      <alignment horizontal="center"/>
    </xf>
    <xf numFmtId="0" fontId="0" fillId="0" borderId="18" xfId="0" applyBorder="1" applyAlignment="1">
      <alignment horizontal="left" vertical="center"/>
    </xf>
    <xf numFmtId="0" fontId="0" fillId="0" borderId="5" xfId="0" applyBorder="1" applyAlignment="1">
      <alignment horizontal="left" vertical="center"/>
    </xf>
    <xf numFmtId="164" fontId="0" fillId="0" borderId="18" xfId="0" applyNumberFormat="1" applyBorder="1" applyAlignment="1">
      <alignment horizontal="center"/>
    </xf>
    <xf numFmtId="0" fontId="0" fillId="0" borderId="5" xfId="0" applyBorder="1" applyAlignment="1">
      <alignment horizontal="center"/>
    </xf>
    <xf numFmtId="164" fontId="0" fillId="0" borderId="5" xfId="0" applyNumberFormat="1" applyBorder="1" applyAlignment="1">
      <alignment horizontal="center"/>
    </xf>
    <xf numFmtId="0" fontId="0" fillId="4" borderId="9" xfId="0"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0" fillId="0" borderId="5" xfId="0" applyBorder="1" applyAlignment="1">
      <alignment horizontal="left"/>
    </xf>
    <xf numFmtId="0" fontId="0" fillId="0" borderId="0" xfId="0" applyAlignment="1">
      <alignment horizontal="left"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40363-8429-4774-B046-C2ED4B6F34AA}">
  <dimension ref="A1:B17"/>
  <sheetViews>
    <sheetView workbookViewId="0">
      <selection activeCell="A18" sqref="A18:XFD18"/>
    </sheetView>
  </sheetViews>
  <sheetFormatPr defaultColWidth="8.85546875" defaultRowHeight="15"/>
  <cols>
    <col min="1" max="1" width="3" bestFit="1" customWidth="1"/>
    <col min="2" max="2" width="75.140625" bestFit="1" customWidth="1"/>
  </cols>
  <sheetData>
    <row r="1" spans="1:2">
      <c r="A1" s="32" t="s">
        <v>0</v>
      </c>
      <c r="B1" s="32"/>
    </row>
    <row r="2" spans="1:2">
      <c r="A2" s="32"/>
      <c r="B2" s="32"/>
    </row>
    <row r="3" spans="1:2">
      <c r="A3" s="32"/>
      <c r="B3" s="32"/>
    </row>
    <row r="4" spans="1:2">
      <c r="A4" s="17">
        <v>1</v>
      </c>
      <c r="B4" s="18" t="s">
        <v>1</v>
      </c>
    </row>
    <row r="5" spans="1:2" ht="32.1">
      <c r="A5" s="17">
        <v>2</v>
      </c>
      <c r="B5" s="19" t="s">
        <v>2</v>
      </c>
    </row>
    <row r="6" spans="1:2">
      <c r="A6" s="17">
        <v>3</v>
      </c>
      <c r="B6" s="18" t="s">
        <v>3</v>
      </c>
    </row>
    <row r="7" spans="1:2">
      <c r="A7" s="17">
        <v>4</v>
      </c>
      <c r="B7" s="18" t="s">
        <v>4</v>
      </c>
    </row>
    <row r="8" spans="1:2">
      <c r="A8" s="17">
        <v>5</v>
      </c>
      <c r="B8" s="18" t="s">
        <v>5</v>
      </c>
    </row>
    <row r="9" spans="1:2">
      <c r="A9" s="17">
        <v>6</v>
      </c>
      <c r="B9" s="18" t="s">
        <v>6</v>
      </c>
    </row>
    <row r="10" spans="1:2">
      <c r="A10" s="17">
        <v>7</v>
      </c>
      <c r="B10" s="18" t="s">
        <v>7</v>
      </c>
    </row>
    <row r="11" spans="1:2" ht="32.1">
      <c r="A11" s="17">
        <v>8</v>
      </c>
      <c r="B11" s="20" t="s">
        <v>8</v>
      </c>
    </row>
    <row r="12" spans="1:2" ht="32.1">
      <c r="A12" s="17">
        <v>9</v>
      </c>
      <c r="B12" s="20" t="s">
        <v>9</v>
      </c>
    </row>
    <row r="13" spans="1:2" ht="32.1">
      <c r="A13" s="17">
        <v>10</v>
      </c>
      <c r="B13" s="21" t="s">
        <v>10</v>
      </c>
    </row>
    <row r="14" spans="1:2" ht="15.95">
      <c r="A14" s="17">
        <v>11</v>
      </c>
      <c r="B14" s="21" t="s">
        <v>11</v>
      </c>
    </row>
    <row r="15" spans="1:2" ht="80.099999999999994">
      <c r="A15" s="17">
        <v>12</v>
      </c>
      <c r="B15" s="16" t="s">
        <v>12</v>
      </c>
    </row>
    <row r="16" spans="1:2" ht="48">
      <c r="A16" s="17">
        <v>16</v>
      </c>
      <c r="B16" s="20" t="s">
        <v>13</v>
      </c>
    </row>
    <row r="17" spans="1:2" ht="48">
      <c r="A17" s="22">
        <v>17</v>
      </c>
      <c r="B17" s="23" t="s">
        <v>14</v>
      </c>
    </row>
  </sheetData>
  <mergeCells count="1">
    <mergeCell ref="A1: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1AAD-C925-4D32-8942-07EC5983D3FA}">
  <dimension ref="A1:J18"/>
  <sheetViews>
    <sheetView tabSelected="1" workbookViewId="0">
      <selection activeCell="J18" sqref="J18"/>
    </sheetView>
  </sheetViews>
  <sheetFormatPr defaultColWidth="8.85546875" defaultRowHeight="15"/>
  <cols>
    <col min="1" max="1" width="42.140625" customWidth="1"/>
    <col min="2" max="2" width="15.42578125" bestFit="1" customWidth="1"/>
    <col min="3" max="3" width="9.28515625" bestFit="1" customWidth="1"/>
    <col min="4" max="4" width="15" bestFit="1" customWidth="1"/>
    <col min="5" max="5" width="18.42578125" customWidth="1"/>
    <col min="6" max="6" width="4.85546875" customWidth="1"/>
    <col min="7" max="7" width="11.85546875" bestFit="1" customWidth="1"/>
    <col min="10" max="10" width="14.28515625" customWidth="1"/>
  </cols>
  <sheetData>
    <row r="1" spans="1:10">
      <c r="A1" s="33" t="s">
        <v>15</v>
      </c>
      <c r="B1" s="33"/>
      <c r="C1" s="33"/>
      <c r="D1" s="33"/>
      <c r="E1" s="33"/>
      <c r="F1" s="33"/>
      <c r="G1" s="33"/>
      <c r="H1" s="33"/>
      <c r="I1" s="33"/>
      <c r="J1" s="33"/>
    </row>
    <row r="2" spans="1:10">
      <c r="A2" s="33"/>
      <c r="B2" s="33"/>
      <c r="C2" s="33"/>
      <c r="D2" s="33"/>
      <c r="E2" s="33"/>
      <c r="F2" s="33"/>
      <c r="G2" s="33"/>
      <c r="H2" s="33"/>
      <c r="I2" s="33"/>
      <c r="J2" s="33"/>
    </row>
    <row r="3" spans="1:10">
      <c r="A3" s="34"/>
      <c r="B3" s="34"/>
      <c r="C3" s="34"/>
      <c r="D3" s="34"/>
      <c r="E3" s="34"/>
      <c r="F3" s="34"/>
      <c r="G3" s="34"/>
      <c r="H3" s="34"/>
      <c r="I3" s="34"/>
      <c r="J3" s="34"/>
    </row>
    <row r="4" spans="1:10" ht="21">
      <c r="A4" s="30" t="s">
        <v>16</v>
      </c>
      <c r="B4" s="31"/>
      <c r="C4" s="29"/>
      <c r="D4" s="29"/>
      <c r="E4" s="29"/>
      <c r="F4" s="29"/>
      <c r="G4" s="29"/>
      <c r="H4" s="29"/>
      <c r="I4" s="29"/>
      <c r="J4" s="29"/>
    </row>
    <row r="5" spans="1:10">
      <c r="A5" s="1" t="s">
        <v>17</v>
      </c>
      <c r="B5" s="35"/>
      <c r="C5" s="36"/>
      <c r="D5" s="36"/>
      <c r="E5" s="36"/>
      <c r="F5" s="36"/>
      <c r="G5" s="36"/>
      <c r="H5" s="36"/>
      <c r="I5" s="36"/>
      <c r="J5" s="37"/>
    </row>
    <row r="6" spans="1:10" ht="15.95">
      <c r="A6" s="2" t="s">
        <v>18</v>
      </c>
      <c r="B6" s="35"/>
      <c r="C6" s="36"/>
      <c r="D6" s="37"/>
      <c r="E6" s="3" t="s">
        <v>19</v>
      </c>
      <c r="F6" s="35"/>
      <c r="G6" s="36"/>
      <c r="H6" s="37"/>
      <c r="I6" s="3" t="s">
        <v>20</v>
      </c>
      <c r="J6" s="4"/>
    </row>
    <row r="7" spans="1:10" ht="14.45" customHeight="1">
      <c r="A7" s="2" t="s">
        <v>21</v>
      </c>
      <c r="B7" s="35" t="s">
        <v>22</v>
      </c>
      <c r="C7" s="36"/>
      <c r="D7" s="37"/>
      <c r="E7" s="3" t="s">
        <v>23</v>
      </c>
      <c r="F7" s="35"/>
      <c r="G7" s="36"/>
      <c r="H7" s="37"/>
      <c r="I7" s="3" t="s">
        <v>24</v>
      </c>
      <c r="J7" s="4" t="s">
        <v>25</v>
      </c>
    </row>
    <row r="8" spans="1:10">
      <c r="A8" s="38"/>
      <c r="B8" s="39"/>
      <c r="C8" s="39"/>
      <c r="D8" s="39"/>
      <c r="E8" s="39"/>
      <c r="F8" s="39"/>
      <c r="G8" s="39"/>
      <c r="H8" s="39"/>
      <c r="I8" s="39"/>
      <c r="J8" s="39"/>
    </row>
    <row r="9" spans="1:10">
      <c r="A9" t="s">
        <v>26</v>
      </c>
      <c r="B9" s="40" t="s">
        <v>27</v>
      </c>
      <c r="C9" s="41"/>
      <c r="D9" s="42"/>
      <c r="E9" s="75" t="s">
        <v>28</v>
      </c>
      <c r="F9" s="75"/>
      <c r="G9" s="43"/>
      <c r="H9" s="44"/>
      <c r="I9" t="s">
        <v>29</v>
      </c>
      <c r="J9" s="2"/>
    </row>
    <row r="10" spans="1:10" ht="15.95" thickBot="1">
      <c r="A10" t="s">
        <v>30</v>
      </c>
      <c r="B10" s="45"/>
      <c r="C10" s="46"/>
      <c r="D10" s="46"/>
      <c r="E10" s="47"/>
      <c r="F10" s="5" t="s">
        <v>31</v>
      </c>
      <c r="G10" s="45"/>
      <c r="H10" s="46"/>
      <c r="I10" s="46"/>
      <c r="J10" s="47"/>
    </row>
    <row r="11" spans="1:10" ht="15.95" thickBot="1">
      <c r="A11" t="s">
        <v>32</v>
      </c>
      <c r="B11" s="48"/>
      <c r="C11" s="49"/>
      <c r="D11" s="49"/>
      <c r="E11" s="50"/>
      <c r="F11" s="51"/>
      <c r="G11" s="52"/>
      <c r="H11" s="52"/>
      <c r="I11" s="52"/>
      <c r="J11" s="52"/>
    </row>
    <row r="12" spans="1:10" ht="15.95" thickBot="1">
      <c r="A12" s="6" t="s">
        <v>33</v>
      </c>
      <c r="B12" s="53" t="s">
        <v>34</v>
      </c>
      <c r="C12" s="54"/>
      <c r="D12" s="53" t="s">
        <v>35</v>
      </c>
      <c r="E12" s="54"/>
      <c r="F12" s="53" t="s">
        <v>36</v>
      </c>
      <c r="G12" s="54"/>
      <c r="H12" s="53" t="s">
        <v>37</v>
      </c>
      <c r="I12" s="55"/>
      <c r="J12" s="7" t="s">
        <v>38</v>
      </c>
    </row>
    <row r="13" spans="1:10">
      <c r="A13" s="64" t="s">
        <v>39</v>
      </c>
      <c r="B13" s="61" t="s">
        <v>40</v>
      </c>
      <c r="C13" s="61"/>
      <c r="D13" s="61">
        <f>1*B11</f>
        <v>0</v>
      </c>
      <c r="E13" s="61"/>
      <c r="F13" s="61"/>
      <c r="G13" s="61"/>
      <c r="H13" s="66">
        <v>30</v>
      </c>
      <c r="I13" s="66"/>
      <c r="J13" s="8">
        <f>F13*H13</f>
        <v>0</v>
      </c>
    </row>
    <row r="14" spans="1:10">
      <c r="A14" s="65"/>
      <c r="B14" s="67" t="s">
        <v>41</v>
      </c>
      <c r="C14" s="67"/>
      <c r="D14" s="67">
        <f>4*B11</f>
        <v>0</v>
      </c>
      <c r="E14" s="67"/>
      <c r="F14" s="67"/>
      <c r="G14" s="67"/>
      <c r="H14" s="68">
        <v>26</v>
      </c>
      <c r="I14" s="68"/>
      <c r="J14" s="8">
        <f>F14*H14</f>
        <v>0</v>
      </c>
    </row>
    <row r="15" spans="1:10" ht="15.95" thickBot="1">
      <c r="A15" s="9" t="s">
        <v>42</v>
      </c>
      <c r="B15" s="69"/>
      <c r="C15" s="69"/>
      <c r="D15" s="69"/>
      <c r="E15" s="69"/>
      <c r="F15" s="69"/>
      <c r="G15" s="69"/>
      <c r="H15" s="69"/>
      <c r="I15" s="69"/>
      <c r="J15" s="10">
        <f>SUM(J13:J14)*(0.2)</f>
        <v>0</v>
      </c>
    </row>
    <row r="16" spans="1:10">
      <c r="A16" s="12"/>
      <c r="B16" s="61"/>
      <c r="C16" s="61"/>
      <c r="D16" s="61"/>
      <c r="E16" s="61"/>
      <c r="F16" s="61"/>
      <c r="G16" s="11"/>
      <c r="H16" s="62"/>
      <c r="I16" s="63"/>
      <c r="J16" s="13"/>
    </row>
    <row r="17" spans="1:10" ht="15" customHeight="1" thickBot="1">
      <c r="A17" s="9" t="s">
        <v>43</v>
      </c>
      <c r="B17" s="56"/>
      <c r="C17" s="57"/>
      <c r="D17" s="57"/>
      <c r="E17" s="57"/>
      <c r="F17" s="57"/>
      <c r="G17" s="57"/>
      <c r="H17" s="57"/>
      <c r="I17" s="58"/>
      <c r="J17" s="14">
        <f>SUM(J13:J15)*(0.15)</f>
        <v>0</v>
      </c>
    </row>
    <row r="18" spans="1:10" ht="15.95" thickBot="1">
      <c r="A18" s="59" t="s">
        <v>44</v>
      </c>
      <c r="B18" s="60"/>
      <c r="C18" s="60"/>
      <c r="D18" s="60"/>
      <c r="E18" s="60"/>
      <c r="F18" s="60"/>
      <c r="G18" s="60"/>
      <c r="H18" s="60"/>
      <c r="I18" s="60"/>
      <c r="J18" s="15">
        <f>SUM(J16:J17,J13:J15)</f>
        <v>0</v>
      </c>
    </row>
  </sheetData>
  <mergeCells count="32">
    <mergeCell ref="B17:I17"/>
    <mergeCell ref="A18:I18"/>
    <mergeCell ref="B16:F16"/>
    <mergeCell ref="H16:I16"/>
    <mergeCell ref="A13:A14"/>
    <mergeCell ref="B13:C13"/>
    <mergeCell ref="D13:E13"/>
    <mergeCell ref="F13:G13"/>
    <mergeCell ref="H13:I13"/>
    <mergeCell ref="B14:C14"/>
    <mergeCell ref="D14:E14"/>
    <mergeCell ref="F14:G14"/>
    <mergeCell ref="H14:I14"/>
    <mergeCell ref="B15:I15"/>
    <mergeCell ref="B11:E11"/>
    <mergeCell ref="F11:J11"/>
    <mergeCell ref="B12:C12"/>
    <mergeCell ref="D12:E12"/>
    <mergeCell ref="F12:G12"/>
    <mergeCell ref="H12:I12"/>
    <mergeCell ref="A8:J8"/>
    <mergeCell ref="B9:D9"/>
    <mergeCell ref="E9:F9"/>
    <mergeCell ref="G9:H9"/>
    <mergeCell ref="B10:E10"/>
    <mergeCell ref="G10:J10"/>
    <mergeCell ref="A1:J3"/>
    <mergeCell ref="B5:J5"/>
    <mergeCell ref="B6:D6"/>
    <mergeCell ref="F6:H6"/>
    <mergeCell ref="B7:D7"/>
    <mergeCell ref="F7:H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CA9FF-D0DC-EF42-8F9B-10E238EA3B7A}">
  <dimension ref="A1:M21"/>
  <sheetViews>
    <sheetView workbookViewId="0">
      <selection activeCell="I4" sqref="I4"/>
    </sheetView>
  </sheetViews>
  <sheetFormatPr defaultColWidth="11.42578125" defaultRowHeight="15"/>
  <cols>
    <col min="1" max="1" width="23.28515625" customWidth="1"/>
    <col min="10" max="10" width="12.7109375" customWidth="1"/>
    <col min="12" max="12" width="11.85546875" customWidth="1"/>
    <col min="13" max="13" width="12.42578125" customWidth="1"/>
  </cols>
  <sheetData>
    <row r="1" spans="1:13" ht="15.95" thickBot="1">
      <c r="A1" s="24"/>
      <c r="B1" s="25" t="s">
        <v>45</v>
      </c>
      <c r="C1" s="25" t="s">
        <v>46</v>
      </c>
      <c r="D1" s="25" t="s">
        <v>47</v>
      </c>
      <c r="E1" s="25" t="s">
        <v>48</v>
      </c>
      <c r="F1" s="25" t="s">
        <v>49</v>
      </c>
      <c r="G1" s="25" t="s">
        <v>50</v>
      </c>
      <c r="H1" s="25" t="s">
        <v>51</v>
      </c>
      <c r="I1" s="25" t="s">
        <v>52</v>
      </c>
      <c r="J1" s="25" t="s">
        <v>53</v>
      </c>
      <c r="K1" s="25" t="s">
        <v>54</v>
      </c>
      <c r="L1" s="25" t="s">
        <v>55</v>
      </c>
      <c r="M1" s="25" t="s">
        <v>56</v>
      </c>
    </row>
    <row r="2" spans="1:13">
      <c r="A2" s="1" t="s">
        <v>57</v>
      </c>
      <c r="B2">
        <v>1</v>
      </c>
      <c r="C2">
        <v>1</v>
      </c>
      <c r="D2">
        <v>1</v>
      </c>
      <c r="E2">
        <v>1</v>
      </c>
      <c r="F2">
        <v>1</v>
      </c>
      <c r="G2">
        <v>1</v>
      </c>
      <c r="H2">
        <v>1</v>
      </c>
      <c r="I2">
        <v>1</v>
      </c>
      <c r="J2">
        <v>1</v>
      </c>
      <c r="K2">
        <v>1</v>
      </c>
      <c r="L2">
        <v>1</v>
      </c>
      <c r="M2">
        <v>1</v>
      </c>
    </row>
    <row r="3" spans="1:13">
      <c r="A3" s="1" t="s">
        <v>58</v>
      </c>
      <c r="B3">
        <v>184</v>
      </c>
      <c r="C3">
        <f>20*8</f>
        <v>160</v>
      </c>
      <c r="D3">
        <v>168</v>
      </c>
      <c r="E3">
        <v>176</v>
      </c>
      <c r="F3">
        <v>176</v>
      </c>
      <c r="G3">
        <v>168</v>
      </c>
      <c r="H3">
        <f>21*8</f>
        <v>168</v>
      </c>
      <c r="I3">
        <v>176</v>
      </c>
      <c r="J3">
        <f>21*8</f>
        <v>168</v>
      </c>
      <c r="K3">
        <v>184</v>
      </c>
      <c r="L3">
        <v>168</v>
      </c>
      <c r="M3">
        <v>176</v>
      </c>
    </row>
    <row r="4" spans="1:13">
      <c r="A4" s="1" t="s">
        <v>59</v>
      </c>
      <c r="B4">
        <f>B2*B3*1</f>
        <v>184</v>
      </c>
      <c r="C4">
        <f t="shared" ref="C4:M4" si="0">C2*C3*1</f>
        <v>160</v>
      </c>
      <c r="D4">
        <f t="shared" si="0"/>
        <v>168</v>
      </c>
      <c r="E4">
        <f t="shared" si="0"/>
        <v>176</v>
      </c>
      <c r="F4">
        <f t="shared" si="0"/>
        <v>176</v>
      </c>
      <c r="G4">
        <f t="shared" si="0"/>
        <v>168</v>
      </c>
      <c r="H4">
        <f t="shared" si="0"/>
        <v>168</v>
      </c>
      <c r="I4">
        <f t="shared" si="0"/>
        <v>176</v>
      </c>
      <c r="J4">
        <f t="shared" si="0"/>
        <v>168</v>
      </c>
      <c r="K4">
        <f t="shared" si="0"/>
        <v>184</v>
      </c>
      <c r="L4">
        <f t="shared" si="0"/>
        <v>168</v>
      </c>
      <c r="M4">
        <f t="shared" si="0"/>
        <v>176</v>
      </c>
    </row>
    <row r="5" spans="1:13" ht="15.95" thickBot="1">
      <c r="A5" s="25" t="s">
        <v>60</v>
      </c>
      <c r="B5" s="24">
        <f>B2*B3*2</f>
        <v>368</v>
      </c>
      <c r="C5" s="24">
        <f t="shared" ref="C5:M5" si="1">C2*C3*2</f>
        <v>320</v>
      </c>
      <c r="D5" s="24">
        <f t="shared" si="1"/>
        <v>336</v>
      </c>
      <c r="E5" s="24">
        <f t="shared" si="1"/>
        <v>352</v>
      </c>
      <c r="F5" s="24">
        <f t="shared" si="1"/>
        <v>352</v>
      </c>
      <c r="G5" s="24">
        <f t="shared" si="1"/>
        <v>336</v>
      </c>
      <c r="H5" s="24">
        <f t="shared" si="1"/>
        <v>336</v>
      </c>
      <c r="I5" s="24">
        <f t="shared" si="1"/>
        <v>352</v>
      </c>
      <c r="J5" s="24">
        <f t="shared" si="1"/>
        <v>336</v>
      </c>
      <c r="K5" s="24">
        <f t="shared" si="1"/>
        <v>368</v>
      </c>
      <c r="L5" s="24">
        <f t="shared" si="1"/>
        <v>336</v>
      </c>
      <c r="M5" s="24">
        <f t="shared" si="1"/>
        <v>352</v>
      </c>
    </row>
    <row r="6" spans="1:13">
      <c r="A6" s="1" t="s">
        <v>61</v>
      </c>
      <c r="B6">
        <f>SUM(B4:B5)</f>
        <v>552</v>
      </c>
      <c r="C6">
        <f t="shared" ref="C6:M6" si="2">SUM(C4:C5)</f>
        <v>480</v>
      </c>
      <c r="D6">
        <f t="shared" si="2"/>
        <v>504</v>
      </c>
      <c r="E6">
        <f t="shared" si="2"/>
        <v>528</v>
      </c>
      <c r="F6">
        <f t="shared" si="2"/>
        <v>528</v>
      </c>
      <c r="G6">
        <f t="shared" si="2"/>
        <v>504</v>
      </c>
      <c r="H6">
        <f t="shared" si="2"/>
        <v>504</v>
      </c>
      <c r="I6">
        <f t="shared" si="2"/>
        <v>528</v>
      </c>
      <c r="J6">
        <f t="shared" si="2"/>
        <v>504</v>
      </c>
      <c r="K6">
        <f t="shared" si="2"/>
        <v>552</v>
      </c>
      <c r="L6">
        <f t="shared" si="2"/>
        <v>504</v>
      </c>
      <c r="M6">
        <f t="shared" si="2"/>
        <v>528</v>
      </c>
    </row>
    <row r="8" spans="1:13">
      <c r="A8" s="70" t="s">
        <v>62</v>
      </c>
      <c r="B8" s="71"/>
      <c r="C8" s="71"/>
      <c r="D8" s="71"/>
      <c r="E8" s="71"/>
      <c r="F8" s="71"/>
      <c r="G8" s="71"/>
      <c r="H8" s="71"/>
      <c r="I8" s="71"/>
      <c r="J8" s="71"/>
      <c r="K8" s="71"/>
      <c r="L8" s="71"/>
      <c r="M8" s="72"/>
    </row>
    <row r="9" spans="1:13">
      <c r="A9" s="26">
        <v>1</v>
      </c>
      <c r="B9" s="73" t="s">
        <v>63</v>
      </c>
      <c r="C9" s="73"/>
      <c r="D9" s="73"/>
      <c r="E9" s="73"/>
      <c r="F9" s="73"/>
      <c r="G9" s="73"/>
      <c r="H9" s="73"/>
      <c r="I9" s="73"/>
      <c r="J9" s="73"/>
      <c r="K9" s="73"/>
      <c r="L9" s="73"/>
      <c r="M9" s="73"/>
    </row>
    <row r="10" spans="1:13">
      <c r="A10" s="26">
        <v>2</v>
      </c>
      <c r="B10" s="27" t="s">
        <v>64</v>
      </c>
      <c r="C10" s="27"/>
      <c r="D10" s="27"/>
      <c r="E10" s="27"/>
      <c r="F10" s="27"/>
      <c r="G10" s="27"/>
      <c r="H10" s="27"/>
      <c r="I10" s="27"/>
      <c r="J10" s="27"/>
      <c r="K10" s="27"/>
      <c r="L10" s="27"/>
      <c r="M10" s="27"/>
    </row>
    <row r="11" spans="1:13">
      <c r="A11" s="26">
        <v>3</v>
      </c>
      <c r="B11" s="73" t="s">
        <v>65</v>
      </c>
      <c r="C11" s="73"/>
      <c r="D11" s="73"/>
      <c r="E11" s="73"/>
      <c r="F11" s="73"/>
      <c r="G11" s="73"/>
      <c r="H11" s="73"/>
      <c r="I11" s="73"/>
      <c r="J11" s="73"/>
      <c r="K11" s="73"/>
      <c r="L11" s="73"/>
      <c r="M11" s="26"/>
    </row>
    <row r="13" spans="1:13">
      <c r="A13" s="28"/>
    </row>
    <row r="14" spans="1:13">
      <c r="B14" s="1"/>
      <c r="C14" s="1"/>
      <c r="D14" s="1"/>
      <c r="E14" s="1"/>
      <c r="F14" s="1"/>
      <c r="G14" s="1"/>
      <c r="H14" s="1"/>
      <c r="I14" s="1"/>
      <c r="J14" s="1"/>
      <c r="K14" s="1"/>
      <c r="L14" s="1"/>
      <c r="M14" s="1"/>
    </row>
    <row r="15" spans="1:13">
      <c r="A15" s="1"/>
    </row>
    <row r="16" spans="1:13">
      <c r="A16" s="1"/>
    </row>
    <row r="17" spans="1:13">
      <c r="A17" s="1"/>
    </row>
    <row r="18" spans="1:13">
      <c r="A18" s="1"/>
    </row>
    <row r="19" spans="1:13">
      <c r="A19" s="1"/>
    </row>
    <row r="21" spans="1:13" ht="30.95" customHeight="1">
      <c r="A21" s="74"/>
      <c r="B21" s="74"/>
      <c r="C21" s="74"/>
      <c r="D21" s="74"/>
      <c r="E21" s="74"/>
      <c r="F21" s="74"/>
      <c r="G21" s="74"/>
      <c r="H21" s="74"/>
      <c r="I21" s="74"/>
      <c r="J21" s="74"/>
      <c r="K21" s="74"/>
      <c r="L21" s="74"/>
      <c r="M21" s="74"/>
    </row>
  </sheetData>
  <mergeCells count="4">
    <mergeCell ref="A8:M8"/>
    <mergeCell ref="B9:M9"/>
    <mergeCell ref="B11:L11"/>
    <mergeCell ref="A21:M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27A0DE307DC44C9C6D49C199E56D43" ma:contentTypeVersion="21" ma:contentTypeDescription="Create a new document." ma:contentTypeScope="" ma:versionID="79e3be6755d29143bdc8742c99166ce9">
  <xsd:schema xmlns:xsd="http://www.w3.org/2001/XMLSchema" xmlns:xs="http://www.w3.org/2001/XMLSchema" xmlns:p="http://schemas.microsoft.com/office/2006/metadata/properties" xmlns:ns1="http://schemas.microsoft.com/sharepoint/v3" xmlns:ns2="bdde9dca-b655-4c82-9756-0719d4cc3ad5" xmlns:ns3="08b51a6c-15c5-468c-9d03-3812a6e79002" targetNamespace="http://schemas.microsoft.com/office/2006/metadata/properties" ma:root="true" ma:fieldsID="e63ce96c39a25f097812a9409f7997bd" ns1:_="" ns2:_="" ns3:_="">
    <xsd:import namespace="http://schemas.microsoft.com/sharepoint/v3"/>
    <xsd:import namespace="bdde9dca-b655-4c82-9756-0719d4cc3ad5"/>
    <xsd:import namespace="08b51a6c-15c5-468c-9d03-3812a6e790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County"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e9dca-b655-4c82-9756-0719d4cc3a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a1b1a5a-f0f9-49c0-b9db-6a9c78dda76a" ma:termSetId="09814cd3-568e-fe90-9814-8d621ff8fb84" ma:anchorId="fba54fb3-c3e1-fe81-a776-ca4b69148c4d" ma:open="true" ma:isKeyword="false">
      <xsd:complexType>
        <xsd:sequence>
          <xsd:element ref="pc:Terms" minOccurs="0" maxOccurs="1"/>
        </xsd:sequence>
      </xsd:complexType>
    </xsd:element>
    <xsd:element name="County" ma:index="24" nillable="true" ma:displayName="County" ma:description="Where PIPs are from" ma:format="Dropdown" ma:internalName="County">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b51a6c-15c5-468c-9d03-3812a6e790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44764a0-56e0-4cd0-8eca-b34752208dec}" ma:internalName="TaxCatchAll" ma:showField="CatchAllData" ma:web="08b51a6c-15c5-468c-9d03-3812a6e79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dde9dca-b655-4c82-9756-0719d4cc3ad5">
      <Terms xmlns="http://schemas.microsoft.com/office/infopath/2007/PartnerControls"/>
    </lcf76f155ced4ddcb4097134ff3c332f>
    <County xmlns="bdde9dca-b655-4c82-9756-0719d4cc3ad5" xsi:nil="true"/>
    <_ip_UnifiedCompliancePolicyProperties xmlns="http://schemas.microsoft.com/sharepoint/v3" xsi:nil="true"/>
    <TaxCatchAll xmlns="08b51a6c-15c5-468c-9d03-3812a6e79002" xsi:nil="true"/>
  </documentManagement>
</p:properties>
</file>

<file path=customXml/itemProps1.xml><?xml version="1.0" encoding="utf-8"?>
<ds:datastoreItem xmlns:ds="http://schemas.openxmlformats.org/officeDocument/2006/customXml" ds:itemID="{BE746DBD-2258-4F9F-A05D-E1A52B9A7C10}"/>
</file>

<file path=customXml/itemProps2.xml><?xml version="1.0" encoding="utf-8"?>
<ds:datastoreItem xmlns:ds="http://schemas.openxmlformats.org/officeDocument/2006/customXml" ds:itemID="{843B8C54-9C85-441A-8F60-0E34072ACCD6}"/>
</file>

<file path=customXml/itemProps3.xml><?xml version="1.0" encoding="utf-8"?>
<ds:datastoreItem xmlns:ds="http://schemas.openxmlformats.org/officeDocument/2006/customXml" ds:itemID="{25A751E6-3A4B-471F-BBAB-9B9BABB53B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Taylor Intermill</dc:creator>
  <cp:keywords/>
  <dc:description/>
  <cp:lastModifiedBy/>
  <cp:revision/>
  <dcterms:created xsi:type="dcterms:W3CDTF">2023-02-24T23:19:58Z</dcterms:created>
  <dcterms:modified xsi:type="dcterms:W3CDTF">2024-10-11T22:08:49Z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0x0101004627A0DE307DC44C9C6D49C199E56D43</vt:lpwstr>
  </property>
  <property fmtid="{D5CDD505-2E9C-101B-9397-08002B2CF9AE}" pid="3" name="MediaServiceImageTags">
    <vt:lpwstr/>
  </property>
</Properties>
</file>